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MAGGIO SETTEMBRE\"/>
    </mc:Choice>
  </mc:AlternateContent>
  <xr:revisionPtr revIDLastSave="0" documentId="8_{080DC062-90D4-43DA-8AAD-E0D9464E5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PROV" sheetId="1" r:id="rId1"/>
  </sheets>
  <definedNames>
    <definedName name="_xlnm.Print_Area" localSheetId="0">'STAT REGIONE MARCHE PER PROV'!$A$1:$Y$31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" i="1" l="1"/>
  <c r="V3" i="1"/>
  <c r="S5" i="1"/>
  <c r="V4" i="1"/>
  <c r="P27" i="1" l="1"/>
  <c r="Q27" i="1"/>
  <c r="O27" i="1"/>
  <c r="N27" i="1" l="1"/>
  <c r="Q26" i="1"/>
  <c r="P26" i="1"/>
  <c r="O26" i="1"/>
  <c r="N26" i="1"/>
  <c r="Q25" i="1"/>
  <c r="P25" i="1"/>
  <c r="O25" i="1"/>
  <c r="N25" i="1"/>
  <c r="Q24" i="1"/>
  <c r="P24" i="1"/>
  <c r="O24" i="1"/>
  <c r="N24" i="1"/>
  <c r="O23" i="1"/>
  <c r="P23" i="1"/>
  <c r="Q23" i="1"/>
  <c r="N23" i="1"/>
  <c r="S27" i="1"/>
  <c r="M27" i="1"/>
  <c r="L27" i="1"/>
  <c r="M26" i="1"/>
  <c r="L26" i="1"/>
  <c r="M25" i="1"/>
  <c r="L25" i="1"/>
  <c r="M24" i="1"/>
  <c r="L24" i="1"/>
  <c r="M23" i="1"/>
  <c r="L23" i="1"/>
  <c r="G27" i="1"/>
  <c r="F27" i="1"/>
  <c r="G26" i="1"/>
  <c r="G25" i="1"/>
  <c r="G24" i="1"/>
  <c r="G23" i="1"/>
  <c r="F24" i="1"/>
  <c r="F25" i="1"/>
  <c r="F26" i="1"/>
  <c r="F23" i="1"/>
  <c r="C28" i="1"/>
  <c r="D28" i="1"/>
  <c r="E28" i="1"/>
  <c r="H28" i="1"/>
  <c r="I28" i="1"/>
  <c r="J28" i="1"/>
  <c r="K28" i="1"/>
  <c r="B28" i="1"/>
  <c r="L28" i="1" l="1"/>
  <c r="S26" i="1"/>
  <c r="F28" i="1"/>
  <c r="M28" i="1"/>
  <c r="S25" i="1"/>
  <c r="P28" i="1"/>
  <c r="R25" i="1"/>
  <c r="R26" i="1"/>
  <c r="O28" i="1"/>
  <c r="G28" i="1"/>
  <c r="N28" i="1"/>
  <c r="R23" i="1"/>
  <c r="R24" i="1"/>
  <c r="R27" i="1"/>
  <c r="S23" i="1"/>
  <c r="Q28" i="1"/>
  <c r="S24" i="1"/>
  <c r="S28" i="1" l="1"/>
  <c r="R28" i="1"/>
</calcChain>
</file>

<file path=xl/sharedStrings.xml><?xml version="1.0" encoding="utf-8"?>
<sst xmlns="http://schemas.openxmlformats.org/spreadsheetml/2006/main" count="57" uniqueCount="34">
  <si>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</si>
  <si>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</si>
  <si>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</si>
  <si>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</si>
  <si>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</si>
  <si>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</si>
  <si>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</si>
  <si>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</si>
  <si>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AN</t>
  </si>
  <si>
    <t>AP</t>
  </si>
  <si>
    <t>FM</t>
  </si>
  <si>
    <t>MC</t>
  </si>
  <si>
    <t>PU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</si>
  <si>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</si>
  <si>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</si>
  <si>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</si>
  <si>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</si>
  <si>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</si>
  <si>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</si>
  <si>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</si>
  <si>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</si>
  <si>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</si>
  <si>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PROVINCIA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</si>
  <si>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</si>
  <si>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</si>
  <si>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</si>
  <si>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</si>
  <si>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</si>
  <si>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</si>
  <si>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75,92%</t>
  </si>
  <si>
    <t>09/01/2026 12:10:01</t>
  </si>
  <si>
    <t>da Maggio a Settembre</t>
  </si>
  <si>
    <t>Anno 2025</t>
  </si>
  <si>
    <t>Movimento turistico per Provincia - MAGGIO /SETTEMBRE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</si>
</sst>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7"/>
      <name val="MS Sans Serif"/>
      <family val="2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6"/>
      <color rgb="FFFF0000"/>
      <name val="Arial"/>
      <family val="2"/>
    </font>
    <font>
      <b/>
      <i/>
      <sz val="22"/>
      <color rgb="FFFF0000"/>
      <name val="Arial"/>
      <family val="2"/>
    </font>
    <font>
      <b/>
      <i/>
      <sz val="16"/>
      <color theme="9" tint="-0.249977111117893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10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9" fillId="0" borderId="0" xfId="0" applyFont="1"/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2" applyFont="1"/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 applyProtection="1">
      <alignment vertical="center"/>
      <protection hidden="1"/>
    </xf>
    <xf numFmtId="0" fontId="7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horizontal="centerContinuous" vertical="center"/>
      <protection hidden="1"/>
    </xf>
    <xf numFmtId="0" fontId="8" fillId="0" borderId="0" xfId="1" applyFont="1"/>
    <xf numFmtId="0" fontId="17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left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2" applyFont="1" applyAlignment="1">
      <alignment vertical="center"/>
    </xf>
    <xf numFmtId="0" fontId="6" fillId="3" borderId="0" xfId="1" applyFont="1" applyFill="1" applyAlignment="1" applyProtection="1">
      <alignment horizontal="centerContinuous" vertical="center"/>
      <protection hidden="1"/>
    </xf>
    <xf numFmtId="0" fontId="17" fillId="6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21" fillId="0" borderId="0" xfId="2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2" applyFont="1" applyAlignment="1">
      <alignment horizontal="left"/>
    </xf>
    <xf numFmtId="3" fontId="12" fillId="0" borderId="0" xfId="2" applyNumberFormat="1" applyFont="1"/>
    <xf numFmtId="0" fontId="25" fillId="0" borderId="0" xfId="2" applyFont="1" applyAlignment="1">
      <alignment horizontal="left"/>
    </xf>
    <xf numFmtId="0" fontId="26" fillId="0" borderId="0" xfId="1" applyFont="1"/>
    <xf numFmtId="0" fontId="27" fillId="0" borderId="0" xfId="2" applyFont="1"/>
    <xf numFmtId="0" fontId="27" fillId="0" borderId="0" xfId="2" applyFont="1" applyAlignment="1">
      <alignment vertical="center"/>
    </xf>
    <xf numFmtId="3" fontId="12" fillId="0" borderId="0" xfId="2" applyNumberFormat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207340</xdr:colOff>
      <xdr:row>0</xdr:row>
      <xdr:rowOff>88072</xdr:rowOff>
    </xdr:from>
    <xdr:to>
      <xdr:col>0</xdr:col>
      <xdr:colOff>2319467</xdr:colOff>
      <xdr:row>3</xdr:row>
      <xdr:rowOff>19050</xdr:rowOff>
    </xdr:to>
    <xdr:pic>
      <xdr:nvPicPr>
        <xdr:cNvPr id="19" name="Immagine 18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40" y="88072"/>
          <a:ext cx="2112127" cy="78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952500</xdr:colOff>
      <xdr:row>0</xdr:row>
      <xdr:rowOff>38100</xdr:rowOff>
    </xdr:from>
    <xdr:to>
      <xdr:col>17</xdr:col>
      <xdr:colOff>476250</xdr:colOff>
      <xdr:row>8</xdr:row>
      <xdr:rowOff>180976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73200" y="38100"/>
          <a:ext cx="483870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91"/>
  <sheetViews>
    <sheetView tabSelected="1" zoomScale="50" zoomScaleNormal="50" workbookViewId="0">
      <selection activeCell="F43" sqref="F43"/>
    </sheetView>
  </sheetViews>
  <sheetFormatPr defaultRowHeight="15" x14ac:dyDescent="0.25"/>
  <cols>
    <col min="1" max="1" width="36.42578125" customWidth="1" collapsed="1"/>
    <col min="2" max="2" width="20.28515625" customWidth="1" collapsed="1"/>
    <col min="3" max="3" width="15.140625" bestFit="1" customWidth="1" collapsed="1"/>
    <col min="4" max="4" width="12.42578125" bestFit="1" customWidth="1" collapsed="1"/>
    <col min="5" max="5" width="12.7109375" bestFit="1" customWidth="1" collapsed="1"/>
    <col min="6" max="7" width="15.140625" bestFit="1" customWidth="1" collapsed="1"/>
    <col min="8" max="8" width="12.42578125" bestFit="1" customWidth="1" collapsed="1"/>
    <col min="9" max="9" width="15.140625" bestFit="1" customWidth="1" collapsed="1"/>
    <col min="10" max="10" width="12.42578125" bestFit="1" customWidth="1" collapsed="1"/>
    <col min="11" max="13" width="15.140625" bestFit="1" customWidth="1" collapsed="1"/>
    <col min="14" max="14" width="21.7109375" bestFit="1" customWidth="1" collapsed="1"/>
    <col min="15" max="15" width="15.140625" bestFit="1" customWidth="1" collapsed="1"/>
    <col min="16" max="16" width="12.42578125" bestFit="1" customWidth="1" collapsed="1"/>
    <col min="17" max="18" width="15.140625" bestFit="1" customWidth="1" collapsed="1"/>
    <col min="19" max="19" width="16.85546875" bestFit="1" customWidth="1"/>
    <col min="21" max="21" width="13.140625" customWidth="1"/>
    <col min="22" max="22" width="17.7109375" customWidth="1"/>
    <col min="25" max="25" width="13.42578125" customWidth="1"/>
  </cols>
  <sheetData>
    <row r="1" spans="1:25" s="15" customFormat="1" ht="23.25" x14ac:dyDescent="0.35">
      <c r="B1" s="1" t="s">
        <v>15</v>
      </c>
      <c r="C1" s="2"/>
      <c r="D1" s="3"/>
      <c r="E1" s="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S1" s="45">
        <f>B21</f>
        <v>2025</v>
      </c>
      <c r="T1" s="46"/>
      <c r="U1" s="46"/>
      <c r="V1" s="46"/>
      <c r="W1" s="37"/>
      <c r="X1" s="37"/>
      <c r="Y1" s="37"/>
    </row>
    <row r="2" spans="1:25" s="16" customFormat="1" ht="20.25" x14ac:dyDescent="0.3">
      <c r="B2" s="16" t="s">
        <v>16</v>
      </c>
      <c r="C2" s="5"/>
      <c r="D2" s="5"/>
      <c r="E2" s="5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S2" s="12" t="s">
        <v>13</v>
      </c>
      <c r="V2" s="44" t="s">
        <v>29</v>
      </c>
      <c r="W2" s="41">
        <v>12755</v>
      </c>
      <c r="X2" s="42">
        <v>16801</v>
      </c>
      <c r="Y2" s="43">
        <v>8034</v>
      </c>
    </row>
    <row r="3" spans="1:25" s="16" customFormat="1" ht="24" customHeight="1" x14ac:dyDescent="0.3">
      <c r="B3" s="38" t="s">
        <v>17</v>
      </c>
      <c r="C3" s="6"/>
      <c r="D3" s="6"/>
      <c r="E3" s="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6" t="s">
        <v>14</v>
      </c>
      <c r="V3" s="39">
        <f>W2</f>
        <v>12755</v>
      </c>
      <c r="W3" s="19"/>
      <c r="Y3" s="28"/>
    </row>
    <row r="4" spans="1:25" s="16" customFormat="1" ht="24" customHeight="1" x14ac:dyDescent="0.3">
      <c r="B4" s="38" t="s">
        <v>23</v>
      </c>
      <c r="C4" s="6"/>
      <c r="D4" s="6"/>
      <c r="E4" s="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16" t="s">
        <v>28</v>
      </c>
      <c r="V4" s="39">
        <f>X2</f>
        <v>16801</v>
      </c>
      <c r="W4" s="19"/>
      <c r="Y4" s="28"/>
    </row>
    <row r="5" spans="1:25" s="21" customFormat="1" ht="24" customHeight="1" x14ac:dyDescent="0.35">
      <c r="B5" s="38" t="s">
        <v>24</v>
      </c>
      <c r="C5" s="4"/>
      <c r="D5" s="4"/>
      <c r="E5" s="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16" t="str">
        <f>CONCATENATE("Di cui ANNUALI n. ", Y2, " e STAGIONALI n. ", X2-Y2)</f>
        <v>Di cui ANNUALI n. 8034 e STAGIONALI n. 8767</v>
      </c>
      <c r="Y5" s="28"/>
    </row>
    <row r="6" spans="1:25" s="21" customFormat="1" ht="24" customHeight="1" x14ac:dyDescent="0.35">
      <c r="B6" s="38" t="s">
        <v>25</v>
      </c>
      <c r="C6" s="4"/>
      <c r="D6" s="4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12" t="s">
        <v>27</v>
      </c>
      <c r="X6" s="16"/>
      <c r="Y6" s="28"/>
    </row>
    <row r="7" spans="1:25" s="21" customFormat="1" ht="24" customHeight="1" x14ac:dyDescent="0.35">
      <c r="B7" s="38" t="s">
        <v>26</v>
      </c>
      <c r="C7" s="4"/>
      <c r="D7" s="4"/>
      <c r="E7" s="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X7" s="16"/>
      <c r="Y7" s="28"/>
    </row>
    <row r="8" spans="1:25" s="21" customFormat="1" ht="24" customHeight="1" x14ac:dyDescent="0.35">
      <c r="B8"/>
      <c r="C8" s="4"/>
      <c r="D8" s="4"/>
      <c r="E8" s="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16" t="s">
        <v>18</v>
      </c>
      <c r="V8" s="31" t="s">
        <v>30</v>
      </c>
      <c r="X8" s="16"/>
      <c r="Y8" s="28"/>
    </row>
    <row r="9" spans="1:25" s="21" customFormat="1" ht="24" customHeight="1" x14ac:dyDescent="0.4">
      <c r="A9" s="40" t="s">
        <v>32</v>
      </c>
      <c r="C9" s="4"/>
      <c r="D9" s="4"/>
      <c r="E9" s="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16" t="s">
        <v>19</v>
      </c>
      <c r="V9" s="31" t="s">
        <v>31</v>
      </c>
    </row>
    <row r="10" spans="1:25" s="21" customFormat="1" ht="24" customHeigh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5"/>
      <c r="P10" s="35"/>
      <c r="Q10" s="35"/>
      <c r="R10" s="35"/>
      <c r="T10" s="35"/>
      <c r="U10" s="35"/>
      <c r="W10" s="35"/>
      <c r="Y10" s="31"/>
    </row>
    <row r="11" spans="1:25" s="21" customFormat="1" ht="33" customHeight="1" x14ac:dyDescent="0.2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s="21" customFormat="1" ht="41.25" customHeight="1" x14ac:dyDescent="0.2">
      <c r="A12" s="49" t="s">
        <v>33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s="21" customFormat="1" ht="34.5" customHeight="1" x14ac:dyDescent="0.2">
      <c r="A13" s="49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5" s="23" customFormat="1" ht="24" customHeight="1" x14ac:dyDescent="0.25">
      <c r="A15" s="22"/>
      <c r="B15" s="50" t="s">
        <v>0</v>
      </c>
      <c r="C15" s="50"/>
      <c r="D15" s="50"/>
      <c r="E15" s="50"/>
      <c r="F15" s="50"/>
      <c r="G15" s="50"/>
      <c r="H15" s="51" t="s">
        <v>1</v>
      </c>
      <c r="I15" s="51"/>
      <c r="J15" s="51"/>
      <c r="K15" s="51"/>
      <c r="L15" s="51"/>
      <c r="M15" s="51"/>
      <c r="N15" s="52" t="s">
        <v>2</v>
      </c>
      <c r="O15" s="52"/>
      <c r="P15" s="52"/>
      <c r="Q15" s="52"/>
      <c r="R15" s="52"/>
      <c r="S15" s="52"/>
    </row>
    <row r="16" spans="1:25" s="26" customFormat="1" ht="19.5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3" customFormat="1" ht="19.5" x14ac:dyDescent="0.25">
      <c r="A17" s="34" t="s">
        <v>22</v>
      </c>
      <c r="B17" s="32" t="s">
        <v>3</v>
      </c>
      <c r="C17" s="32"/>
      <c r="D17" s="32" t="s">
        <v>4</v>
      </c>
      <c r="E17" s="32"/>
      <c r="F17" s="32" t="s">
        <v>5</v>
      </c>
      <c r="G17" s="32"/>
      <c r="H17" s="32" t="s">
        <v>3</v>
      </c>
      <c r="I17" s="32"/>
      <c r="J17" s="32" t="s">
        <v>4</v>
      </c>
      <c r="K17" s="32"/>
      <c r="L17" s="32" t="s">
        <v>5</v>
      </c>
      <c r="M17" s="32"/>
      <c r="N17" s="32" t="s">
        <v>3</v>
      </c>
      <c r="O17" s="32"/>
      <c r="P17" s="32" t="s">
        <v>4</v>
      </c>
      <c r="Q17" s="32"/>
      <c r="R17" s="32" t="s">
        <v>5</v>
      </c>
      <c r="S17" s="32"/>
    </row>
    <row r="18" spans="1:19" s="26" customFormat="1" ht="19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9.5" x14ac:dyDescent="0.25">
      <c r="A19" s="27"/>
      <c r="B19" s="33" t="s">
        <v>6</v>
      </c>
      <c r="C19" s="33" t="s">
        <v>7</v>
      </c>
      <c r="D19" s="33" t="s">
        <v>6</v>
      </c>
      <c r="E19" s="33" t="s">
        <v>7</v>
      </c>
      <c r="F19" s="33" t="s">
        <v>6</v>
      </c>
      <c r="G19" s="33" t="s">
        <v>7</v>
      </c>
      <c r="H19" s="33" t="s">
        <v>6</v>
      </c>
      <c r="I19" s="33" t="s">
        <v>7</v>
      </c>
      <c r="J19" s="33" t="s">
        <v>6</v>
      </c>
      <c r="K19" s="33" t="s">
        <v>7</v>
      </c>
      <c r="L19" s="33" t="s">
        <v>6</v>
      </c>
      <c r="M19" s="33" t="s">
        <v>7</v>
      </c>
      <c r="N19" s="33" t="s">
        <v>6</v>
      </c>
      <c r="O19" s="33" t="s">
        <v>7</v>
      </c>
      <c r="P19" s="33" t="s">
        <v>6</v>
      </c>
      <c r="Q19" s="33" t="s">
        <v>7</v>
      </c>
      <c r="R19" s="33" t="s">
        <v>6</v>
      </c>
      <c r="S19" s="33" t="s">
        <v>7</v>
      </c>
    </row>
    <row r="21" spans="1:19" ht="20.25" x14ac:dyDescent="0.3">
      <c r="A21" s="36"/>
      <c r="B21" s="48">
        <v>2025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2.75" customHeight="1" x14ac:dyDescent="0.3">
      <c r="G22" s="8"/>
      <c r="H22" s="8"/>
      <c r="I22" s="8"/>
      <c r="J22" s="8"/>
    </row>
    <row r="23" spans="1:19" ht="20.25" x14ac:dyDescent="0.3">
      <c r="A23" s="11" t="s">
        <v>8</v>
      </c>
      <c r="B23" s="9">
        <v>307757</v>
      </c>
      <c r="C23" s="9">
        <v>963013</v>
      </c>
      <c r="D23" s="9">
        <v>84887</v>
      </c>
      <c r="E23" s="9">
        <v>210500</v>
      </c>
      <c r="F23" s="9">
        <f>SUM(B23,D23)</f>
        <v>392644</v>
      </c>
      <c r="G23" s="9">
        <f>SUM(C23,E23)</f>
        <v>1173513</v>
      </c>
      <c r="H23" s="9">
        <v>234547</v>
      </c>
      <c r="I23" s="9">
        <v>1331600</v>
      </c>
      <c r="J23" s="9">
        <v>67813</v>
      </c>
      <c r="K23" s="9">
        <v>336251</v>
      </c>
      <c r="L23" s="9">
        <f t="shared" ref="L23:M27" si="0">SUM(H23,J23)</f>
        <v>302360</v>
      </c>
      <c r="M23" s="9">
        <f t="shared" si="0"/>
        <v>1667851</v>
      </c>
      <c r="N23" s="9">
        <f t="shared" ref="N23:Q27" si="1">SUM(B23,H23)</f>
        <v>542304</v>
      </c>
      <c r="O23" s="9">
        <f t="shared" si="1"/>
        <v>2294613</v>
      </c>
      <c r="P23" s="9">
        <f t="shared" si="1"/>
        <v>152700</v>
      </c>
      <c r="Q23" s="9">
        <f t="shared" si="1"/>
        <v>546751</v>
      </c>
      <c r="R23" s="9">
        <f t="shared" ref="R23:S27" si="2">SUM(N23,P23)</f>
        <v>695004</v>
      </c>
      <c r="S23" s="9">
        <f t="shared" si="2"/>
        <v>2841364</v>
      </c>
    </row>
    <row r="24" spans="1:19" ht="20.25" x14ac:dyDescent="0.3">
      <c r="A24" s="11" t="s">
        <v>9</v>
      </c>
      <c r="B24" s="9">
        <v>162226</v>
      </c>
      <c r="C24" s="9">
        <v>697602</v>
      </c>
      <c r="D24" s="9">
        <v>21031</v>
      </c>
      <c r="E24" s="9">
        <v>87473</v>
      </c>
      <c r="F24" s="9">
        <f t="shared" ref="F24:G26" si="3">SUM(B24,D24)</f>
        <v>183257</v>
      </c>
      <c r="G24" s="9">
        <f t="shared" si="3"/>
        <v>785075</v>
      </c>
      <c r="H24" s="9">
        <v>103597</v>
      </c>
      <c r="I24" s="9">
        <v>689574</v>
      </c>
      <c r="J24" s="9">
        <v>26075</v>
      </c>
      <c r="K24" s="9">
        <v>157608</v>
      </c>
      <c r="L24" s="9">
        <f t="shared" si="0"/>
        <v>129672</v>
      </c>
      <c r="M24" s="9">
        <f t="shared" si="0"/>
        <v>847182</v>
      </c>
      <c r="N24" s="9">
        <f t="shared" si="1"/>
        <v>265823</v>
      </c>
      <c r="O24" s="9">
        <f t="shared" si="1"/>
        <v>1387176</v>
      </c>
      <c r="P24" s="9">
        <f t="shared" si="1"/>
        <v>47106</v>
      </c>
      <c r="Q24" s="9">
        <f t="shared" si="1"/>
        <v>245081</v>
      </c>
      <c r="R24" s="9">
        <f t="shared" si="2"/>
        <v>312929</v>
      </c>
      <c r="S24" s="9">
        <f t="shared" si="2"/>
        <v>1632257</v>
      </c>
    </row>
    <row r="25" spans="1:19" ht="20.25" x14ac:dyDescent="0.3">
      <c r="A25" s="11" t="s">
        <v>10</v>
      </c>
      <c r="B25" s="9">
        <v>44407</v>
      </c>
      <c r="C25" s="9">
        <v>137493</v>
      </c>
      <c r="D25" s="9">
        <v>10761</v>
      </c>
      <c r="E25" s="9">
        <v>36613</v>
      </c>
      <c r="F25" s="9">
        <f t="shared" si="3"/>
        <v>55168</v>
      </c>
      <c r="G25" s="9">
        <f t="shared" si="3"/>
        <v>174106</v>
      </c>
      <c r="H25" s="9">
        <v>151275</v>
      </c>
      <c r="I25" s="9">
        <v>1119660</v>
      </c>
      <c r="J25" s="9">
        <v>26767</v>
      </c>
      <c r="K25" s="9">
        <v>168093</v>
      </c>
      <c r="L25" s="9">
        <f t="shared" si="0"/>
        <v>178042</v>
      </c>
      <c r="M25" s="9">
        <f t="shared" si="0"/>
        <v>1287753</v>
      </c>
      <c r="N25" s="9">
        <f t="shared" si="1"/>
        <v>195682</v>
      </c>
      <c r="O25" s="9">
        <f t="shared" si="1"/>
        <v>1257153</v>
      </c>
      <c r="P25" s="9">
        <f t="shared" si="1"/>
        <v>37528</v>
      </c>
      <c r="Q25" s="9">
        <f t="shared" si="1"/>
        <v>204706</v>
      </c>
      <c r="R25" s="9">
        <f t="shared" si="2"/>
        <v>233210</v>
      </c>
      <c r="S25" s="9">
        <f t="shared" si="2"/>
        <v>1461859</v>
      </c>
    </row>
    <row r="26" spans="1:19" ht="20.25" x14ac:dyDescent="0.3">
      <c r="A26" s="11" t="s">
        <v>11</v>
      </c>
      <c r="B26" s="9">
        <v>85257</v>
      </c>
      <c r="C26" s="9">
        <v>199185</v>
      </c>
      <c r="D26" s="9">
        <v>15499</v>
      </c>
      <c r="E26" s="9">
        <v>39048</v>
      </c>
      <c r="F26" s="9">
        <f t="shared" si="3"/>
        <v>100756</v>
      </c>
      <c r="G26" s="9">
        <f t="shared" si="3"/>
        <v>238233</v>
      </c>
      <c r="H26" s="9">
        <v>140989</v>
      </c>
      <c r="I26" s="9">
        <v>805144</v>
      </c>
      <c r="J26" s="9">
        <v>38359</v>
      </c>
      <c r="K26" s="9">
        <v>211128</v>
      </c>
      <c r="L26" s="9">
        <f t="shared" si="0"/>
        <v>179348</v>
      </c>
      <c r="M26" s="9">
        <f t="shared" si="0"/>
        <v>1016272</v>
      </c>
      <c r="N26" s="9">
        <f t="shared" si="1"/>
        <v>226246</v>
      </c>
      <c r="O26" s="9">
        <f t="shared" si="1"/>
        <v>1004329</v>
      </c>
      <c r="P26" s="9">
        <f t="shared" si="1"/>
        <v>53858</v>
      </c>
      <c r="Q26" s="9">
        <f t="shared" si="1"/>
        <v>250176</v>
      </c>
      <c r="R26" s="9">
        <f t="shared" si="2"/>
        <v>280104</v>
      </c>
      <c r="S26" s="9">
        <f t="shared" si="2"/>
        <v>1254505</v>
      </c>
    </row>
    <row r="27" spans="1:19" s="9" customFormat="1" ht="21" thickBot="1" x14ac:dyDescent="0.35">
      <c r="A27" s="11" t="s">
        <v>12</v>
      </c>
      <c r="B27" s="10">
        <v>267869</v>
      </c>
      <c r="C27" s="10">
        <v>1040601</v>
      </c>
      <c r="D27" s="10">
        <v>68083</v>
      </c>
      <c r="E27" s="10">
        <v>272181</v>
      </c>
      <c r="F27" s="10">
        <f>SUM(B27,D27)</f>
        <v>335952</v>
      </c>
      <c r="G27" s="10">
        <f>SUM(C27,E27)</f>
        <v>1312782</v>
      </c>
      <c r="H27" s="10">
        <v>124942</v>
      </c>
      <c r="I27" s="10">
        <v>746408</v>
      </c>
      <c r="J27" s="10">
        <v>67805</v>
      </c>
      <c r="K27" s="10">
        <v>361314</v>
      </c>
      <c r="L27" s="10">
        <f t="shared" si="0"/>
        <v>192747</v>
      </c>
      <c r="M27" s="10">
        <f t="shared" si="0"/>
        <v>1107722</v>
      </c>
      <c r="N27" s="10">
        <f>SUM(B27,H27)</f>
        <v>392811</v>
      </c>
      <c r="O27" s="10">
        <f>SUM(C27,I27)</f>
        <v>1787009</v>
      </c>
      <c r="P27" s="10">
        <f t="shared" si="1"/>
        <v>135888</v>
      </c>
      <c r="Q27" s="10">
        <f t="shared" si="1"/>
        <v>633495</v>
      </c>
      <c r="R27" s="10">
        <f t="shared" si="2"/>
        <v>528699</v>
      </c>
      <c r="S27" s="10">
        <f t="shared" si="2"/>
        <v>2420504</v>
      </c>
    </row>
    <row r="28" spans="1:19" ht="21" thickTop="1" x14ac:dyDescent="0.3">
      <c r="A28" s="11" t="s">
        <v>5</v>
      </c>
      <c r="B28" s="9">
        <f>SUM(B23:B27)</f>
        <v>867516</v>
      </c>
      <c r="C28" s="9">
        <f>SUM(C23:C27)</f>
        <v>3037894</v>
      </c>
      <c r="D28" s="9">
        <f t="shared" ref="D28:S28" si="4">SUM(D23:D27)</f>
        <v>200261</v>
      </c>
      <c r="E28" s="9">
        <f t="shared" si="4"/>
        <v>645815</v>
      </c>
      <c r="F28" s="9">
        <f t="shared" si="4"/>
        <v>1067777</v>
      </c>
      <c r="G28" s="9">
        <f t="shared" si="4"/>
        <v>3683709</v>
      </c>
      <c r="H28" s="9">
        <f t="shared" si="4"/>
        <v>755350</v>
      </c>
      <c r="I28" s="9">
        <f t="shared" si="4"/>
        <v>4692386</v>
      </c>
      <c r="J28" s="9">
        <f t="shared" si="4"/>
        <v>226819</v>
      </c>
      <c r="K28" s="9">
        <f t="shared" si="4"/>
        <v>1234394</v>
      </c>
      <c r="L28" s="9">
        <f t="shared" si="4"/>
        <v>982169</v>
      </c>
      <c r="M28" s="9">
        <f t="shared" si="4"/>
        <v>5926780</v>
      </c>
      <c r="N28" s="9">
        <f t="shared" si="4"/>
        <v>1622866</v>
      </c>
      <c r="O28" s="9">
        <f t="shared" si="4"/>
        <v>7730280</v>
      </c>
      <c r="P28" s="9">
        <f t="shared" si="4"/>
        <v>427080</v>
      </c>
      <c r="Q28" s="9">
        <f t="shared" si="4"/>
        <v>1880209</v>
      </c>
      <c r="R28" s="9">
        <f t="shared" si="4"/>
        <v>2049946</v>
      </c>
      <c r="S28" s="9">
        <f t="shared" si="4"/>
        <v>9610489</v>
      </c>
    </row>
    <row r="29" spans="1:19" ht="21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9" ht="21" customHeight="1" x14ac:dyDescent="0.25"/>
    <row r="31" spans="1:19" ht="21" customHeight="1" x14ac:dyDescent="0.25"/>
    <row r="32" spans="1:19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  <row r="45" ht="21" customHeight="1" x14ac:dyDescent="0.25"/>
    <row r="46" ht="21" customHeight="1" x14ac:dyDescent="0.25"/>
    <row r="47" ht="21" customHeight="1" x14ac:dyDescent="0.25"/>
    <row r="48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  <row r="326" ht="21" customHeight="1" x14ac:dyDescent="0.25"/>
    <row r="327" ht="21" customHeight="1" x14ac:dyDescent="0.25"/>
    <row r="328" ht="21" customHeight="1" x14ac:dyDescent="0.25"/>
    <row r="329" ht="21" customHeight="1" x14ac:dyDescent="0.25"/>
    <row r="330" ht="21" customHeight="1" x14ac:dyDescent="0.25"/>
    <row r="331" ht="21" customHeight="1" x14ac:dyDescent="0.25"/>
    <row r="332" ht="21" customHeight="1" x14ac:dyDescent="0.25"/>
    <row r="333" ht="21" customHeight="1" x14ac:dyDescent="0.25"/>
    <row r="334" ht="21" customHeight="1" x14ac:dyDescent="0.25"/>
    <row r="335" ht="21" customHeight="1" x14ac:dyDescent="0.25"/>
    <row r="336" ht="21" customHeight="1" x14ac:dyDescent="0.25"/>
    <row r="337" ht="21" customHeight="1" x14ac:dyDescent="0.25"/>
    <row r="338" ht="21" customHeight="1" x14ac:dyDescent="0.25"/>
    <row r="339" ht="21" customHeight="1" x14ac:dyDescent="0.25"/>
    <row r="340" ht="21" customHeight="1" x14ac:dyDescent="0.25"/>
    <row r="341" ht="21" customHeight="1" x14ac:dyDescent="0.25"/>
    <row r="342" ht="21" customHeight="1" x14ac:dyDescent="0.25"/>
    <row r="343" ht="21" customHeight="1" x14ac:dyDescent="0.25"/>
    <row r="344" ht="21" customHeight="1" x14ac:dyDescent="0.25"/>
    <row r="345" ht="21" customHeight="1" x14ac:dyDescent="0.25"/>
    <row r="346" ht="21" customHeight="1" x14ac:dyDescent="0.25"/>
    <row r="347" ht="21" customHeight="1" x14ac:dyDescent="0.25"/>
    <row r="348" ht="21" customHeight="1" x14ac:dyDescent="0.25"/>
    <row r="349" ht="21" customHeight="1" x14ac:dyDescent="0.25"/>
    <row r="350" ht="21" customHeight="1" x14ac:dyDescent="0.25"/>
    <row r="351" ht="21" customHeight="1" x14ac:dyDescent="0.25"/>
    <row r="352" ht="21" customHeight="1" x14ac:dyDescent="0.25"/>
    <row r="353" ht="21" customHeight="1" x14ac:dyDescent="0.25"/>
    <row r="354" ht="21" customHeight="1" x14ac:dyDescent="0.25"/>
    <row r="355" ht="21" customHeight="1" x14ac:dyDescent="0.25"/>
    <row r="356" ht="21" customHeight="1" x14ac:dyDescent="0.25"/>
    <row r="357" ht="21" customHeight="1" x14ac:dyDescent="0.25"/>
    <row r="358" ht="21" customHeight="1" x14ac:dyDescent="0.25"/>
    <row r="359" ht="21" customHeight="1" x14ac:dyDescent="0.25"/>
    <row r="360" ht="21" customHeight="1" x14ac:dyDescent="0.25"/>
    <row r="361" ht="21" customHeight="1" x14ac:dyDescent="0.25"/>
    <row r="362" ht="21" customHeight="1" x14ac:dyDescent="0.25"/>
    <row r="363" ht="21" customHeight="1" x14ac:dyDescent="0.25"/>
    <row r="364" ht="21" customHeight="1" x14ac:dyDescent="0.25"/>
    <row r="365" ht="21" customHeight="1" x14ac:dyDescent="0.25"/>
    <row r="366" ht="21" customHeight="1" x14ac:dyDescent="0.25"/>
    <row r="367" ht="21" customHeight="1" x14ac:dyDescent="0.25"/>
    <row r="368" ht="21" customHeight="1" x14ac:dyDescent="0.25"/>
    <row r="369" ht="21" customHeight="1" x14ac:dyDescent="0.25"/>
    <row r="370" ht="21" customHeight="1" x14ac:dyDescent="0.25"/>
    <row r="371" ht="21" customHeight="1" x14ac:dyDescent="0.25"/>
    <row r="372" ht="21" customHeight="1" x14ac:dyDescent="0.25"/>
    <row r="373" ht="21" customHeight="1" x14ac:dyDescent="0.25"/>
    <row r="374" ht="21" customHeight="1" x14ac:dyDescent="0.25"/>
    <row r="375" ht="21" customHeight="1" x14ac:dyDescent="0.25"/>
    <row r="376" ht="21" customHeight="1" x14ac:dyDescent="0.25"/>
    <row r="377" ht="21" customHeight="1" x14ac:dyDescent="0.25"/>
    <row r="378" ht="21" customHeight="1" x14ac:dyDescent="0.25"/>
    <row r="379" ht="21" customHeight="1" x14ac:dyDescent="0.25"/>
    <row r="380" ht="21" customHeight="1" x14ac:dyDescent="0.25"/>
    <row r="381" ht="21" customHeight="1" x14ac:dyDescent="0.25"/>
    <row r="382" ht="21" customHeight="1" x14ac:dyDescent="0.25"/>
    <row r="383" ht="21" customHeight="1" x14ac:dyDescent="0.25"/>
    <row r="384" ht="21" customHeight="1" x14ac:dyDescent="0.25"/>
    <row r="385" ht="21" customHeight="1" x14ac:dyDescent="0.25"/>
    <row r="386" ht="21" customHeight="1" x14ac:dyDescent="0.25"/>
    <row r="387" ht="21" customHeight="1" x14ac:dyDescent="0.25"/>
    <row r="388" ht="21" customHeight="1" x14ac:dyDescent="0.25"/>
    <row r="389" ht="21" customHeight="1" x14ac:dyDescent="0.25"/>
    <row r="390" ht="21" customHeight="1" x14ac:dyDescent="0.25"/>
    <row r="391" ht="21" customHeight="1" x14ac:dyDescent="0.25"/>
    <row r="392" ht="21" customHeight="1" x14ac:dyDescent="0.25"/>
    <row r="393" ht="21" customHeight="1" x14ac:dyDescent="0.25"/>
    <row r="394" ht="21" customHeight="1" x14ac:dyDescent="0.25"/>
    <row r="395" ht="21" customHeight="1" x14ac:dyDescent="0.25"/>
    <row r="396" ht="21" customHeight="1" x14ac:dyDescent="0.25"/>
    <row r="397" ht="21" customHeight="1" x14ac:dyDescent="0.25"/>
    <row r="398" ht="21" customHeight="1" x14ac:dyDescent="0.25"/>
    <row r="399" ht="21" customHeight="1" x14ac:dyDescent="0.25"/>
    <row r="400" ht="21" customHeight="1" x14ac:dyDescent="0.25"/>
    <row r="401" ht="21" customHeight="1" x14ac:dyDescent="0.25"/>
    <row r="402" ht="21" customHeight="1" x14ac:dyDescent="0.25"/>
    <row r="403" ht="21" customHeight="1" x14ac:dyDescent="0.25"/>
    <row r="404" ht="21" customHeight="1" x14ac:dyDescent="0.25"/>
    <row r="405" ht="21" customHeight="1" x14ac:dyDescent="0.25"/>
    <row r="406" ht="21" customHeight="1" x14ac:dyDescent="0.25"/>
    <row r="407" ht="21" customHeight="1" x14ac:dyDescent="0.25"/>
    <row r="408" ht="21" customHeight="1" x14ac:dyDescent="0.25"/>
    <row r="409" ht="21" customHeight="1" x14ac:dyDescent="0.25"/>
    <row r="410" ht="2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45" ht="21" customHeight="1" x14ac:dyDescent="0.25"/>
    <row r="446" ht="21" customHeight="1" x14ac:dyDescent="0.25"/>
    <row r="447" ht="21" customHeight="1" x14ac:dyDescent="0.25"/>
    <row r="448" ht="21" customHeight="1" x14ac:dyDescent="0.25"/>
    <row r="449" ht="21" customHeight="1" x14ac:dyDescent="0.25"/>
    <row r="450" ht="21" customHeight="1" x14ac:dyDescent="0.25"/>
    <row r="451" ht="21" customHeight="1" x14ac:dyDescent="0.25"/>
    <row r="452" ht="21" customHeight="1" x14ac:dyDescent="0.25"/>
    <row r="453" ht="21" customHeight="1" x14ac:dyDescent="0.25"/>
    <row r="454" ht="21" customHeight="1" x14ac:dyDescent="0.25"/>
    <row r="455" ht="21" customHeight="1" x14ac:dyDescent="0.25"/>
    <row r="456" ht="21" customHeight="1" x14ac:dyDescent="0.25"/>
    <row r="457" ht="21" customHeight="1" x14ac:dyDescent="0.25"/>
    <row r="458" ht="21" customHeight="1" x14ac:dyDescent="0.25"/>
    <row r="459" ht="21" customHeight="1" x14ac:dyDescent="0.25"/>
    <row r="460" ht="21" customHeight="1" x14ac:dyDescent="0.25"/>
    <row r="461" ht="21" customHeight="1" x14ac:dyDescent="0.25"/>
    <row r="462" ht="21" customHeight="1" x14ac:dyDescent="0.25"/>
    <row r="463" ht="21" customHeight="1" x14ac:dyDescent="0.25"/>
    <row r="464" ht="21" customHeight="1" x14ac:dyDescent="0.25"/>
    <row r="465" ht="21" customHeight="1" x14ac:dyDescent="0.25"/>
    <row r="466" ht="21" customHeight="1" x14ac:dyDescent="0.25"/>
    <row r="467" ht="21" customHeight="1" x14ac:dyDescent="0.25"/>
    <row r="468" ht="21" customHeight="1" x14ac:dyDescent="0.25"/>
    <row r="469" ht="21" customHeight="1" x14ac:dyDescent="0.25"/>
    <row r="470" ht="21" customHeight="1" x14ac:dyDescent="0.25"/>
    <row r="471" ht="21" customHeight="1" x14ac:dyDescent="0.25"/>
    <row r="472" ht="21" customHeight="1" x14ac:dyDescent="0.25"/>
    <row r="473" ht="21" customHeight="1" x14ac:dyDescent="0.25"/>
    <row r="474" ht="21" customHeight="1" x14ac:dyDescent="0.25"/>
    <row r="475" ht="21" customHeight="1" x14ac:dyDescent="0.25"/>
    <row r="476" ht="21" customHeight="1" x14ac:dyDescent="0.25"/>
    <row r="477" ht="21" customHeight="1" x14ac:dyDescent="0.25"/>
    <row r="478" ht="21" customHeight="1" x14ac:dyDescent="0.25"/>
    <row r="479" ht="21" customHeight="1" x14ac:dyDescent="0.25"/>
    <row r="480" ht="21" customHeight="1" x14ac:dyDescent="0.25"/>
    <row r="481" ht="21" customHeight="1" x14ac:dyDescent="0.25"/>
    <row r="482" ht="21" customHeight="1" x14ac:dyDescent="0.25"/>
    <row r="483" ht="21" customHeight="1" x14ac:dyDescent="0.25"/>
    <row r="484" ht="21" customHeight="1" x14ac:dyDescent="0.25"/>
    <row r="485" ht="21" customHeight="1" x14ac:dyDescent="0.25"/>
    <row r="486" ht="21" customHeight="1" x14ac:dyDescent="0.25"/>
    <row r="487" ht="21" customHeight="1" x14ac:dyDescent="0.25"/>
    <row r="488" ht="21" customHeight="1" x14ac:dyDescent="0.25"/>
    <row r="489" ht="21" customHeight="1" x14ac:dyDescent="0.25"/>
    <row r="490" ht="21" customHeight="1" x14ac:dyDescent="0.25"/>
    <row r="491" ht="21" customHeight="1" x14ac:dyDescent="0.25"/>
    <row r="492" ht="21" customHeight="1" x14ac:dyDescent="0.25"/>
    <row r="493" ht="21" customHeight="1" x14ac:dyDescent="0.25"/>
    <row r="494" ht="21" customHeight="1" x14ac:dyDescent="0.25"/>
    <row r="495" ht="21" customHeight="1" x14ac:dyDescent="0.25"/>
    <row r="496" ht="21" customHeight="1" x14ac:dyDescent="0.25"/>
    <row r="497" ht="21" customHeight="1" x14ac:dyDescent="0.25"/>
    <row r="498" ht="21" customHeight="1" x14ac:dyDescent="0.25"/>
    <row r="499" ht="21" customHeight="1" x14ac:dyDescent="0.25"/>
    <row r="500" ht="21" customHeight="1" x14ac:dyDescent="0.25"/>
    <row r="501" ht="21" customHeight="1" x14ac:dyDescent="0.25"/>
    <row r="502" ht="21" customHeight="1" x14ac:dyDescent="0.25"/>
    <row r="503" ht="21" customHeight="1" x14ac:dyDescent="0.25"/>
    <row r="504" ht="21" customHeight="1" x14ac:dyDescent="0.25"/>
    <row r="505" ht="21" customHeight="1" x14ac:dyDescent="0.25"/>
    <row r="506" ht="21" customHeight="1" x14ac:dyDescent="0.25"/>
    <row r="507" ht="21" customHeight="1" x14ac:dyDescent="0.25"/>
    <row r="508" ht="21" customHeight="1" x14ac:dyDescent="0.25"/>
    <row r="509" ht="21" customHeight="1" x14ac:dyDescent="0.25"/>
    <row r="510" ht="21" customHeight="1" x14ac:dyDescent="0.25"/>
    <row r="511" ht="21" customHeight="1" x14ac:dyDescent="0.25"/>
    <row r="512" ht="21" customHeight="1" x14ac:dyDescent="0.25"/>
    <row r="513" ht="21" customHeight="1" x14ac:dyDescent="0.25"/>
    <row r="514" ht="21" customHeight="1" x14ac:dyDescent="0.25"/>
    <row r="515" ht="21" customHeight="1" x14ac:dyDescent="0.25"/>
    <row r="516" ht="21" customHeight="1" x14ac:dyDescent="0.25"/>
    <row r="517" ht="21" customHeight="1" x14ac:dyDescent="0.25"/>
    <row r="518" ht="21" customHeight="1" x14ac:dyDescent="0.25"/>
    <row r="519" ht="21" customHeight="1" x14ac:dyDescent="0.25"/>
    <row r="520" ht="21" customHeight="1" x14ac:dyDescent="0.25"/>
    <row r="521" ht="21" customHeight="1" x14ac:dyDescent="0.25"/>
    <row r="522" ht="21" customHeight="1" x14ac:dyDescent="0.25"/>
    <row r="523" ht="21" customHeight="1" x14ac:dyDescent="0.25"/>
    <row r="524" ht="21" customHeight="1" x14ac:dyDescent="0.25"/>
    <row r="525" ht="21" customHeight="1" x14ac:dyDescent="0.25"/>
    <row r="526" ht="21" customHeight="1" x14ac:dyDescent="0.25"/>
    <row r="527" ht="21" customHeight="1" x14ac:dyDescent="0.25"/>
    <row r="528" ht="21" customHeight="1" x14ac:dyDescent="0.25"/>
    <row r="529" ht="21" customHeight="1" x14ac:dyDescent="0.25"/>
    <row r="530" ht="21" customHeight="1" x14ac:dyDescent="0.25"/>
    <row r="531" ht="21" customHeight="1" x14ac:dyDescent="0.25"/>
    <row r="532" ht="21" customHeight="1" x14ac:dyDescent="0.25"/>
    <row r="533" ht="21" customHeight="1" x14ac:dyDescent="0.25"/>
    <row r="534" ht="21" customHeight="1" x14ac:dyDescent="0.25"/>
    <row r="535" ht="21" customHeight="1" x14ac:dyDescent="0.25"/>
    <row r="536" ht="21" customHeight="1" x14ac:dyDescent="0.25"/>
    <row r="537" ht="21" customHeight="1" x14ac:dyDescent="0.25"/>
    <row r="538" ht="21" customHeight="1" x14ac:dyDescent="0.25"/>
    <row r="539" ht="21" customHeight="1" x14ac:dyDescent="0.25"/>
    <row r="540" ht="21" customHeight="1" x14ac:dyDescent="0.25"/>
    <row r="541" ht="21" customHeight="1" x14ac:dyDescent="0.25"/>
    <row r="542" ht="21" customHeight="1" x14ac:dyDescent="0.25"/>
    <row r="543" ht="21" customHeight="1" x14ac:dyDescent="0.25"/>
    <row r="544" ht="21" customHeight="1" x14ac:dyDescent="0.25"/>
    <row r="545" ht="21" customHeight="1" x14ac:dyDescent="0.25"/>
    <row r="546" ht="21" customHeight="1" x14ac:dyDescent="0.25"/>
    <row r="547" ht="21" customHeight="1" x14ac:dyDescent="0.25"/>
    <row r="548" ht="21" customHeight="1" x14ac:dyDescent="0.25"/>
    <row r="549" ht="21" customHeight="1" x14ac:dyDescent="0.25"/>
    <row r="550" ht="2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585" ht="21" customHeight="1" x14ac:dyDescent="0.25"/>
    <row r="586" ht="21" customHeight="1" x14ac:dyDescent="0.25"/>
    <row r="587" ht="21" customHeight="1" x14ac:dyDescent="0.25"/>
    <row r="588" ht="21" customHeight="1" x14ac:dyDescent="0.25"/>
    <row r="589" ht="21" customHeight="1" x14ac:dyDescent="0.25"/>
    <row r="590" ht="21" customHeight="1" x14ac:dyDescent="0.25"/>
    <row r="591" ht="21" customHeight="1" x14ac:dyDescent="0.25"/>
    <row r="592" ht="21" customHeight="1" x14ac:dyDescent="0.25"/>
    <row r="593" ht="21" customHeight="1" x14ac:dyDescent="0.25"/>
    <row r="594" ht="21" customHeight="1" x14ac:dyDescent="0.25"/>
    <row r="595" ht="21" customHeight="1" x14ac:dyDescent="0.25"/>
    <row r="596" ht="21" customHeight="1" x14ac:dyDescent="0.25"/>
    <row r="597" ht="21" customHeight="1" x14ac:dyDescent="0.25"/>
    <row r="598" ht="21" customHeight="1" x14ac:dyDescent="0.25"/>
    <row r="599" ht="21" customHeight="1" x14ac:dyDescent="0.25"/>
    <row r="600" ht="21" customHeight="1" x14ac:dyDescent="0.25"/>
    <row r="601" ht="21" customHeight="1" x14ac:dyDescent="0.25"/>
    <row r="602" ht="21" customHeight="1" x14ac:dyDescent="0.25"/>
    <row r="603" ht="21" customHeight="1" x14ac:dyDescent="0.25"/>
    <row r="604" ht="21" customHeight="1" x14ac:dyDescent="0.25"/>
    <row r="605" ht="21" customHeight="1" x14ac:dyDescent="0.25"/>
    <row r="606" ht="21" customHeight="1" x14ac:dyDescent="0.25"/>
    <row r="607" ht="21" customHeight="1" x14ac:dyDescent="0.25"/>
    <row r="608" ht="21" customHeight="1" x14ac:dyDescent="0.25"/>
    <row r="609" ht="21" customHeight="1" x14ac:dyDescent="0.25"/>
    <row r="610" ht="21" customHeight="1" x14ac:dyDescent="0.25"/>
    <row r="611" ht="21" customHeight="1" x14ac:dyDescent="0.25"/>
    <row r="612" ht="21" customHeight="1" x14ac:dyDescent="0.25"/>
    <row r="613" ht="21" customHeight="1" x14ac:dyDescent="0.25"/>
    <row r="614" ht="21" customHeight="1" x14ac:dyDescent="0.25"/>
    <row r="615" ht="21" customHeight="1" x14ac:dyDescent="0.25"/>
    <row r="616" ht="21" customHeight="1" x14ac:dyDescent="0.25"/>
    <row r="617" ht="21" customHeight="1" x14ac:dyDescent="0.25"/>
    <row r="618" ht="21" customHeight="1" x14ac:dyDescent="0.25"/>
    <row r="619" ht="21" customHeight="1" x14ac:dyDescent="0.25"/>
    <row r="620" ht="21" customHeight="1" x14ac:dyDescent="0.25"/>
    <row r="621" ht="21" customHeight="1" x14ac:dyDescent="0.25"/>
    <row r="622" ht="21" customHeight="1" x14ac:dyDescent="0.25"/>
    <row r="623" ht="21" customHeight="1" x14ac:dyDescent="0.25"/>
    <row r="624" ht="21" customHeight="1" x14ac:dyDescent="0.25"/>
    <row r="625" ht="21" customHeight="1" x14ac:dyDescent="0.25"/>
    <row r="626" ht="21" customHeight="1" x14ac:dyDescent="0.25"/>
    <row r="627" ht="21" customHeight="1" x14ac:dyDescent="0.25"/>
    <row r="628" ht="21" customHeight="1" x14ac:dyDescent="0.25"/>
    <row r="629" ht="21" customHeight="1" x14ac:dyDescent="0.25"/>
    <row r="630" ht="21" customHeight="1" x14ac:dyDescent="0.25"/>
    <row r="631" ht="21" customHeight="1" x14ac:dyDescent="0.25"/>
    <row r="632" ht="21" customHeight="1" x14ac:dyDescent="0.25"/>
    <row r="633" ht="21" customHeight="1" x14ac:dyDescent="0.25"/>
    <row r="634" ht="21" customHeight="1" x14ac:dyDescent="0.25"/>
    <row r="635" ht="21" customHeight="1" x14ac:dyDescent="0.25"/>
    <row r="636" ht="21" customHeight="1" x14ac:dyDescent="0.25"/>
    <row r="637" ht="21" customHeight="1" x14ac:dyDescent="0.25"/>
    <row r="638" ht="21" customHeight="1" x14ac:dyDescent="0.25"/>
    <row r="639" ht="21" customHeight="1" x14ac:dyDescent="0.25"/>
    <row r="640" ht="21" customHeight="1" x14ac:dyDescent="0.25"/>
    <row r="641" ht="21" customHeight="1" x14ac:dyDescent="0.25"/>
    <row r="642" ht="21" customHeight="1" x14ac:dyDescent="0.25"/>
    <row r="643" ht="21" customHeight="1" x14ac:dyDescent="0.25"/>
    <row r="644" ht="21" customHeight="1" x14ac:dyDescent="0.25"/>
    <row r="645" ht="21" customHeight="1" x14ac:dyDescent="0.25"/>
    <row r="646" ht="21" customHeight="1" x14ac:dyDescent="0.25"/>
    <row r="647" ht="21" customHeight="1" x14ac:dyDescent="0.25"/>
    <row r="648" ht="21" customHeight="1" x14ac:dyDescent="0.25"/>
    <row r="649" ht="21" customHeight="1" x14ac:dyDescent="0.25"/>
    <row r="650" ht="21" customHeight="1" x14ac:dyDescent="0.25"/>
    <row r="651" ht="21" customHeight="1" x14ac:dyDescent="0.25"/>
    <row r="652" ht="21" customHeight="1" x14ac:dyDescent="0.25"/>
    <row r="653" ht="21" customHeight="1" x14ac:dyDescent="0.25"/>
    <row r="654" ht="21" customHeight="1" x14ac:dyDescent="0.25"/>
    <row r="655" ht="21" customHeight="1" x14ac:dyDescent="0.25"/>
    <row r="656" ht="21" customHeight="1" x14ac:dyDescent="0.25"/>
    <row r="657" ht="21" customHeight="1" x14ac:dyDescent="0.25"/>
    <row r="658" ht="21" customHeight="1" x14ac:dyDescent="0.25"/>
    <row r="659" ht="21" customHeight="1" x14ac:dyDescent="0.25"/>
    <row r="660" ht="21" customHeight="1" x14ac:dyDescent="0.25"/>
    <row r="661" ht="21" customHeight="1" x14ac:dyDescent="0.25"/>
    <row r="662" ht="21" customHeight="1" x14ac:dyDescent="0.25"/>
    <row r="663" ht="21" customHeight="1" x14ac:dyDescent="0.25"/>
    <row r="664" ht="21" customHeight="1" x14ac:dyDescent="0.25"/>
    <row r="665" ht="21" customHeight="1" x14ac:dyDescent="0.25"/>
    <row r="666" ht="21" customHeight="1" x14ac:dyDescent="0.25"/>
    <row r="667" ht="21" customHeight="1" x14ac:dyDescent="0.25"/>
    <row r="668" ht="21" customHeight="1" x14ac:dyDescent="0.25"/>
    <row r="669" ht="21" customHeight="1" x14ac:dyDescent="0.25"/>
    <row r="670" ht="21" customHeight="1" x14ac:dyDescent="0.25"/>
    <row r="671" ht="21" customHeight="1" x14ac:dyDescent="0.25"/>
    <row r="672" ht="21" customHeight="1" x14ac:dyDescent="0.25"/>
    <row r="673" ht="21" customHeight="1" x14ac:dyDescent="0.25"/>
    <row r="674" ht="21" customHeight="1" x14ac:dyDescent="0.25"/>
    <row r="675" ht="21" customHeight="1" x14ac:dyDescent="0.25"/>
    <row r="676" ht="21" customHeight="1" x14ac:dyDescent="0.25"/>
    <row r="677" ht="21" customHeight="1" x14ac:dyDescent="0.25"/>
    <row r="678" ht="21" customHeight="1" x14ac:dyDescent="0.25"/>
    <row r="679" ht="21" customHeight="1" x14ac:dyDescent="0.25"/>
    <row r="680" ht="21" customHeight="1" x14ac:dyDescent="0.25"/>
    <row r="681" ht="21" customHeight="1" x14ac:dyDescent="0.25"/>
    <row r="682" ht="21" customHeight="1" x14ac:dyDescent="0.25"/>
    <row r="683" ht="21" customHeight="1" x14ac:dyDescent="0.25"/>
    <row r="684" ht="21" customHeight="1" x14ac:dyDescent="0.25"/>
    <row r="685" ht="21" customHeight="1" x14ac:dyDescent="0.25"/>
    <row r="686" ht="21" customHeight="1" x14ac:dyDescent="0.25"/>
    <row r="687" ht="21" customHeight="1" x14ac:dyDescent="0.25"/>
    <row r="688" ht="21" customHeight="1" x14ac:dyDescent="0.25"/>
    <row r="689" ht="21" customHeight="1" x14ac:dyDescent="0.25"/>
    <row r="690" ht="21" customHeight="1" x14ac:dyDescent="0.25"/>
    <row r="691" ht="21" customHeight="1" x14ac:dyDescent="0.25"/>
  </sheetData>
  <mergeCells count="8">
    <mergeCell ref="S1:V1"/>
    <mergeCell ref="B21:S21"/>
    <mergeCell ref="A11:Y11"/>
    <mergeCell ref="A12:Y12"/>
    <mergeCell ref="A13:Y13"/>
    <mergeCell ref="B15:G15"/>
    <mergeCell ref="H15:M15"/>
    <mergeCell ref="N15:S15"/>
  </mergeCells>
  <printOptions gridLines="1"/>
  <pageMargins left="0.27559055118110237" right="0.15748031496062992" top="0.35433070866141736" bottom="0.31496062992125984" header="0.15748031496062992" footer="0.15748031496062992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PROV</vt:lpstr>
      <vt:lpstr>'STAT REGIONE MARCHE PER PROV'!Area_stampa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2025-08-01T07:49:38Z</cp:lastPrinted>
  <dcterms:created xsi:type="dcterms:W3CDTF">2017-11-29T10:16:24Z</dcterms:created>
  <dcterms:modified xsi:type="dcterms:W3CDTF">2026-01-09T11:11:49Z</dcterms:modified>
</cp:coreProperties>
</file>